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6" yWindow="735" windowWidth="9690" windowHeight="7290" activeTab="0"/>
  </bookViews>
  <sheets>
    <sheet name="EFNAHREI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<sst xmlns="http://schemas.openxmlformats.org/spreadsheetml/2006/main" count="43" uniqueCount="41">
  <si>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EFNAHAGSREIKNINGUR</t>
  </si>
  <si>
    <t>Reikningur</t>
  </si>
  <si>
    <t>Í millj. kr.</t>
  </si>
  <si>
    <t>Skýringar</t>
  </si>
  <si>
    <t>Veltufjármunir</t>
  </si>
  <si>
    <t>Óinnheimtar ríkistekjur</t>
  </si>
  <si>
    <t>Skammtímakröfur, aðrar</t>
  </si>
  <si>
    <t>Næsta árs afborganir af veittum löngum lánum</t>
  </si>
  <si>
    <t>Vöru- og efnisbirgðir</t>
  </si>
  <si>
    <t>Veltufjármunir samtals</t>
  </si>
  <si>
    <t>Veitt löng lán</t>
  </si>
  <si>
    <t>Næsta árs afborganir fluttar á skammtímakröfur</t>
  </si>
  <si>
    <t>Langtímakröfur og áhættufjármunir samtals</t>
  </si>
  <si>
    <t>Eignir samtals</t>
  </si>
  <si>
    <t>Skammtímaskuldir</t>
  </si>
  <si>
    <t>Ógreidd gjöld (án vaxta)</t>
  </si>
  <si>
    <t>Áfallnir ógjaldfallnir vextir</t>
  </si>
  <si>
    <t>Tekin stutt lán</t>
  </si>
  <si>
    <t>Aðrar skammtímaskuldir</t>
  </si>
  <si>
    <t>Næsta árs afborganir af  langtímaskuldum</t>
  </si>
  <si>
    <t>Skammtímaskuldir samtals</t>
  </si>
  <si>
    <t>Langtímaskuldir</t>
  </si>
  <si>
    <t>Tekin löng innlend lán</t>
  </si>
  <si>
    <t>Tekin löng erlend lán</t>
  </si>
  <si>
    <t>Langtímaskuldir samtals</t>
  </si>
  <si>
    <t>Lífeyrisskuldbindingar</t>
  </si>
  <si>
    <t>Höfuðstóll í ársbyrjun</t>
  </si>
  <si>
    <t>Endurmat</t>
  </si>
  <si>
    <t>Tekjujöfnuður</t>
  </si>
  <si>
    <t>Erlent stofnfé</t>
  </si>
  <si>
    <t>Eignarhlutir í fyrirtækjum og hlutafé</t>
  </si>
  <si>
    <t xml:space="preserve">Áhættufjármunir og langtímakröfur </t>
  </si>
  <si>
    <t>Eignir</t>
  </si>
  <si>
    <t>Næsta árs afborganir fluttar á skammtímaskuldir</t>
  </si>
  <si>
    <t>Handbært fé, nettó</t>
  </si>
  <si>
    <t>Krafa á  ríkistekjur</t>
  </si>
  <si>
    <t>RÍKISREIKNINGUR A-HLUTI 2004</t>
  </si>
  <si>
    <t>Skuldir og eigið fé</t>
  </si>
  <si>
    <t>Höfuðstóll</t>
  </si>
  <si>
    <t>Höfuðstóll í árslok</t>
  </si>
  <si>
    <t>Skuldir og höfuðstóll samtals</t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</si>
</sst>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,"/>
  </numFmts>
  <fonts count="10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0"/>
      <name val="Arial"/>
      <family val="0"/>
    </font>
    <font>
      <sz val="14"/>
      <name val="Arial"/>
      <family val="0"/>
    </font>
    <font>
      <sz val="14"/>
      <color indexed="9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0" xfId="0" applyFont="1" applyAlignment="1">
      <alignment/>
    </xf>
    <xf numFmtId="176" fontId="4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176" fontId="7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tabSelected="1" workbookViewId="0" topLeftCell="A1">
      <selection activeCell="J5" sqref="J5"/>
    </sheetView>
  </sheetViews>
  <sheetFormatPr defaultColWidth="9.140625" defaultRowHeight="15"/>
  <cols>
    <col min="1" max="1" width="3.28125" style="1" customWidth="1"/>
    <col min="2" max="2" width="3.57421875" style="1" customWidth="1"/>
    <col min="3" max="3" width="39.140625" style="1" customWidth="1"/>
    <col min="4" max="4" width="4.140625" style="1" customWidth="1"/>
    <col min="5" max="5" width="0" style="1" hidden="1" customWidth="1"/>
    <col min="6" max="7" width="11.7109375" style="1" customWidth="1"/>
    <col min="8" max="8" width="11.140625" style="1" customWidth="1"/>
    <col min="9" max="16384" width="9.140625" style="1" customWidth="1"/>
  </cols>
  <sheetData>
    <row r="1" spans="1:7" ht="18">
      <c r="A1" s="5" t="s">
        <v>36</v>
      </c>
      <c r="B1" s="5"/>
      <c r="C1" s="5"/>
      <c r="D1" s="5"/>
      <c r="E1" s="5"/>
      <c r="F1" s="5"/>
      <c r="G1" s="5"/>
    </row>
    <row r="2" spans="1:7" ht="30.75" customHeight="1">
      <c r="A2" s="6" t="s">
        <v>0</v>
      </c>
      <c r="B2" s="6"/>
      <c r="C2" s="6"/>
      <c r="D2" s="6"/>
      <c r="E2" s="6"/>
      <c r="F2" s="6"/>
      <c r="G2" s="6"/>
    </row>
    <row r="3" spans="1:7" ht="10.5" customHeight="1">
      <c r="A3" s="3"/>
      <c r="B3" s="3"/>
      <c r="C3" s="8"/>
      <c r="D3" s="3"/>
      <c r="E3" s="18"/>
      <c r="F3" s="18"/>
      <c r="G3" s="18"/>
    </row>
    <row r="4" spans="1:7" ht="14.25">
      <c r="A4" s="2"/>
      <c r="B4" s="2"/>
      <c r="C4" s="9"/>
      <c r="D4" s="2"/>
      <c r="E4" s="19"/>
      <c r="F4" s="19" t="s">
        <v>1</v>
      </c>
      <c r="G4" s="19" t="s">
        <v>1</v>
      </c>
    </row>
    <row r="5" spans="1:7" ht="14.25">
      <c r="A5" s="4" t="s">
        <v>2</v>
      </c>
      <c r="B5" s="4"/>
      <c r="C5" s="10"/>
      <c r="D5" s="4"/>
      <c r="E5" s="20" t="s">
        <v>3</v>
      </c>
      <c r="F5" s="20">
        <v>2004</v>
      </c>
      <c r="G5" s="20">
        <v>2003</v>
      </c>
    </row>
    <row r="6" ht="10.5" customHeight="1"/>
    <row r="7" ht="15">
      <c r="A7" s="17" t="s">
        <v>32</v>
      </c>
    </row>
    <row r="8" ht="12.75">
      <c r="A8" s="7"/>
    </row>
    <row r="9" spans="2:7" ht="12.75">
      <c r="B9" s="7" t="s">
        <v>31</v>
      </c>
      <c r="F9" s="12"/>
      <c r="G9" s="12"/>
    </row>
    <row r="10" spans="2:7" ht="15">
      <c r="B10" s="1" t="s">
        <v>30</v>
      </c>
      <c r="C10"/>
      <c r="E10" s="21">
        <v>40</v>
      </c>
      <c r="F10" s="12">
        <v>91159912</v>
      </c>
      <c r="G10" s="12">
        <v>87264680</v>
      </c>
    </row>
    <row r="11" spans="2:7" ht="15">
      <c r="B11" s="1" t="s">
        <v>29</v>
      </c>
      <c r="C11"/>
      <c r="E11" s="21">
        <v>41</v>
      </c>
      <c r="F11" s="12">
        <v>3447055</v>
      </c>
      <c r="G11" s="12">
        <v>3560789</v>
      </c>
    </row>
    <row r="12" spans="2:7" ht="15">
      <c r="B12" s="1" t="s">
        <v>10</v>
      </c>
      <c r="C12"/>
      <c r="E12" s="21">
        <v>42</v>
      </c>
      <c r="F12" s="12">
        <v>51632929</v>
      </c>
      <c r="G12" s="12">
        <v>76381734</v>
      </c>
    </row>
    <row r="13" spans="2:7" ht="15">
      <c r="B13" s="1" t="s">
        <v>11</v>
      </c>
      <c r="C13"/>
      <c r="E13" s="21">
        <v>42</v>
      </c>
      <c r="F13" s="12">
        <v>-7888326</v>
      </c>
      <c r="G13" s="12">
        <v>-18635691</v>
      </c>
    </row>
    <row r="14" spans="2:7" ht="15">
      <c r="B14" s="7" t="s">
        <v>12</v>
      </c>
      <c r="C14"/>
      <c r="D14" s="7"/>
      <c r="E14" s="22"/>
      <c r="F14" s="13">
        <f>SUM(F10:F13)</f>
        <v>138351570</v>
      </c>
      <c r="G14" s="13">
        <f>SUM(G10:G13)</f>
        <v>148571512</v>
      </c>
    </row>
    <row r="15" spans="1:5" ht="12.75">
      <c r="A15" s="7"/>
      <c r="E15" s="21"/>
    </row>
    <row r="16" spans="2:5" ht="12.75">
      <c r="B16" s="7" t="s">
        <v>4</v>
      </c>
      <c r="E16" s="21"/>
    </row>
    <row r="17" spans="2:7" ht="15">
      <c r="B17" s="1" t="s">
        <v>8</v>
      </c>
      <c r="C17"/>
      <c r="E17" s="21">
        <v>43</v>
      </c>
      <c r="F17" s="12">
        <v>1172292</v>
      </c>
      <c r="G17" s="12">
        <v>1132977</v>
      </c>
    </row>
    <row r="18" spans="2:7" ht="15">
      <c r="B18" s="1" t="s">
        <v>5</v>
      </c>
      <c r="C18"/>
      <c r="E18" s="21">
        <v>44</v>
      </c>
      <c r="F18" s="12">
        <v>65680170</v>
      </c>
      <c r="G18" s="12">
        <v>57725137</v>
      </c>
    </row>
    <row r="19" spans="2:7" ht="15">
      <c r="B19" s="1" t="s">
        <v>6</v>
      </c>
      <c r="C19"/>
      <c r="E19" s="21">
        <v>45</v>
      </c>
      <c r="F19" s="12">
        <v>7842025</v>
      </c>
      <c r="G19" s="12">
        <v>5604254</v>
      </c>
    </row>
    <row r="20" spans="2:7" ht="15">
      <c r="B20" s="1" t="s">
        <v>7</v>
      </c>
      <c r="C20"/>
      <c r="E20" s="21">
        <v>42</v>
      </c>
      <c r="F20" s="12">
        <v>7888326</v>
      </c>
      <c r="G20" s="12">
        <v>18635691</v>
      </c>
    </row>
    <row r="21" spans="2:7" ht="15">
      <c r="B21" s="1" t="s">
        <v>34</v>
      </c>
      <c r="C21"/>
      <c r="E21" s="21">
        <v>46</v>
      </c>
      <c r="F21" s="12">
        <v>24384285</v>
      </c>
      <c r="G21" s="12">
        <v>16847667</v>
      </c>
    </row>
    <row r="22" spans="1:7" ht="15">
      <c r="A22" s="7"/>
      <c r="B22" s="7" t="s">
        <v>9</v>
      </c>
      <c r="C22"/>
      <c r="D22" s="7"/>
      <c r="E22" s="22"/>
      <c r="F22" s="13">
        <f>SUM(F17:F21)</f>
        <v>106967098</v>
      </c>
      <c r="G22" s="13">
        <f>SUM(G17:G21)</f>
        <v>99945726</v>
      </c>
    </row>
    <row r="23" spans="5:7" ht="9.75" customHeight="1">
      <c r="E23" s="21"/>
      <c r="F23" s="12"/>
      <c r="G23" s="12"/>
    </row>
    <row r="24" spans="1:7" s="7" customFormat="1" ht="15">
      <c r="A24" s="7" t="s">
        <v>13</v>
      </c>
      <c r="C24"/>
      <c r="E24" s="22"/>
      <c r="F24" s="13">
        <f>F14+F22</f>
        <v>245318668</v>
      </c>
      <c r="G24" s="13">
        <f>G14+G22</f>
        <v>248517238</v>
      </c>
    </row>
    <row r="25" spans="3:7" s="7" customFormat="1" ht="15">
      <c r="C25"/>
      <c r="E25" s="22"/>
      <c r="F25" s="13"/>
      <c r="G25" s="13"/>
    </row>
    <row r="26" spans="5:7" s="7" customFormat="1" ht="9.75" customHeight="1">
      <c r="E26" s="22"/>
      <c r="F26" s="13"/>
      <c r="G26" s="13"/>
    </row>
    <row r="27" spans="1:7" s="14" customFormat="1" ht="15">
      <c r="A27" s="14" t="s">
        <v>37</v>
      </c>
      <c r="C27" s="15"/>
      <c r="E27" s="23"/>
      <c r="F27" s="16"/>
      <c r="G27" s="16"/>
    </row>
    <row r="28" spans="3:7" s="7" customFormat="1" ht="9" customHeight="1">
      <c r="C28"/>
      <c r="E28" s="22"/>
      <c r="F28" s="13"/>
      <c r="G28" s="13"/>
    </row>
    <row r="29" spans="1:7" ht="15">
      <c r="A29" s="7" t="s">
        <v>38</v>
      </c>
      <c r="C29"/>
      <c r="E29" s="21"/>
      <c r="F29" s="12"/>
      <c r="G29" s="12"/>
    </row>
    <row r="30" spans="2:7" ht="15">
      <c r="B30" s="1" t="s">
        <v>26</v>
      </c>
      <c r="C30"/>
      <c r="E30" s="21"/>
      <c r="F30" s="12">
        <v>-234597934</v>
      </c>
      <c r="G30" s="12">
        <v>-221957791</v>
      </c>
    </row>
    <row r="31" spans="2:7" ht="15">
      <c r="B31" s="1" t="s">
        <v>27</v>
      </c>
      <c r="C31"/>
      <c r="E31" s="21"/>
      <c r="F31" s="12">
        <v>6071195</v>
      </c>
      <c r="G31" s="12">
        <v>-6502654</v>
      </c>
    </row>
    <row r="32" spans="1:7" ht="15">
      <c r="A32" s="7"/>
      <c r="B32" s="1" t="s">
        <v>28</v>
      </c>
      <c r="C32"/>
      <c r="D32" s="7"/>
      <c r="E32" s="21"/>
      <c r="F32" s="12">
        <v>1992996</v>
      </c>
      <c r="G32" s="12">
        <v>-6137489</v>
      </c>
    </row>
    <row r="33" spans="1:7" ht="15">
      <c r="A33" s="7"/>
      <c r="B33" s="7" t="s">
        <v>39</v>
      </c>
      <c r="C33"/>
      <c r="D33" s="7"/>
      <c r="E33" s="21">
        <v>47</v>
      </c>
      <c r="F33" s="13">
        <f>SUM(F30:F32)-1439</f>
        <v>-226535182</v>
      </c>
      <c r="G33" s="13">
        <f>SUM(G30:G32)</f>
        <v>-234597934</v>
      </c>
    </row>
    <row r="34" spans="5:7" s="7" customFormat="1" ht="9.75" customHeight="1">
      <c r="E34" s="22"/>
      <c r="F34" s="13"/>
      <c r="G34" s="13"/>
    </row>
    <row r="35" spans="5:7" s="7" customFormat="1" ht="9.75" customHeight="1">
      <c r="E35" s="22"/>
      <c r="F35" s="13"/>
      <c r="G35" s="13"/>
    </row>
    <row r="36" spans="2:7" ht="15">
      <c r="B36" s="7" t="s">
        <v>25</v>
      </c>
      <c r="C36"/>
      <c r="E36" s="21">
        <v>48</v>
      </c>
      <c r="F36" s="13">
        <v>190728442</v>
      </c>
      <c r="G36" s="13">
        <v>184243149</v>
      </c>
    </row>
    <row r="37" spans="1:7" s="7" customFormat="1" ht="9.75" customHeight="1">
      <c r="A37" s="1"/>
      <c r="E37" s="22"/>
      <c r="F37" s="13"/>
      <c r="G37" s="13"/>
    </row>
    <row r="38" spans="2:7" ht="15">
      <c r="B38" s="7" t="s">
        <v>21</v>
      </c>
      <c r="C38"/>
      <c r="E38" s="21"/>
      <c r="F38" s="12"/>
      <c r="G38" s="12"/>
    </row>
    <row r="39" spans="2:7" ht="15">
      <c r="B39" s="1" t="s">
        <v>16</v>
      </c>
      <c r="C39"/>
      <c r="E39" s="21">
        <v>49</v>
      </c>
      <c r="F39" s="12">
        <v>901458</v>
      </c>
      <c r="G39" s="12">
        <v>8844632</v>
      </c>
    </row>
    <row r="40" spans="2:7" ht="15">
      <c r="B40" s="1" t="s">
        <v>22</v>
      </c>
      <c r="C40"/>
      <c r="E40" s="21">
        <v>50</v>
      </c>
      <c r="F40" s="12">
        <v>96194145</v>
      </c>
      <c r="G40" s="12">
        <v>83502699</v>
      </c>
    </row>
    <row r="41" spans="2:7" ht="15">
      <c r="B41" s="1" t="s">
        <v>23</v>
      </c>
      <c r="C41"/>
      <c r="E41" s="21">
        <v>50</v>
      </c>
      <c r="F41" s="12">
        <v>141287728</v>
      </c>
      <c r="G41" s="12">
        <v>164228966</v>
      </c>
    </row>
    <row r="42" spans="2:7" ht="15">
      <c r="B42" s="1" t="s">
        <v>33</v>
      </c>
      <c r="C42"/>
      <c r="E42" s="21">
        <v>50</v>
      </c>
      <c r="F42" s="12">
        <v>-41131808</v>
      </c>
      <c r="G42" s="12">
        <v>-28919115</v>
      </c>
    </row>
    <row r="43" spans="2:7" ht="15">
      <c r="B43" s="7" t="s">
        <v>24</v>
      </c>
      <c r="C43"/>
      <c r="D43" s="7"/>
      <c r="E43" s="22"/>
      <c r="F43" s="13">
        <f>SUM(F39:F42)</f>
        <v>197251523</v>
      </c>
      <c r="G43" s="13">
        <f>SUM(G39:G42)</f>
        <v>227657182</v>
      </c>
    </row>
    <row r="44" spans="5:7" ht="9" customHeight="1">
      <c r="E44" s="21"/>
      <c r="F44" s="12"/>
      <c r="G44" s="12"/>
    </row>
    <row r="45" spans="1:7" ht="15">
      <c r="A45" s="7"/>
      <c r="B45" s="7" t="s">
        <v>14</v>
      </c>
      <c r="C45" s="11"/>
      <c r="E45" s="21"/>
      <c r="F45" s="12"/>
      <c r="G45" s="12"/>
    </row>
    <row r="46" spans="1:7" ht="15">
      <c r="A46" s="7"/>
      <c r="B46" s="1" t="s">
        <v>35</v>
      </c>
      <c r="C46"/>
      <c r="E46" s="21">
        <v>51</v>
      </c>
      <c r="F46" s="12">
        <v>606318</v>
      </c>
      <c r="G46" s="12">
        <v>1063620</v>
      </c>
    </row>
    <row r="47" spans="2:7" ht="15">
      <c r="B47" s="1" t="s">
        <v>15</v>
      </c>
      <c r="C47"/>
      <c r="E47" s="21">
        <v>52</v>
      </c>
      <c r="F47" s="12">
        <v>7824137</v>
      </c>
      <c r="G47" s="12">
        <v>6914445</v>
      </c>
    </row>
    <row r="48" spans="2:7" ht="15">
      <c r="B48" s="1" t="s">
        <v>16</v>
      </c>
      <c r="C48"/>
      <c r="E48" s="21">
        <v>53</v>
      </c>
      <c r="F48" s="12">
        <v>10981243</v>
      </c>
      <c r="G48" s="12">
        <v>5004077</v>
      </c>
    </row>
    <row r="49" spans="1:7" ht="15">
      <c r="A49" s="7"/>
      <c r="B49" s="1" t="s">
        <v>17</v>
      </c>
      <c r="C49"/>
      <c r="E49" s="21">
        <v>54</v>
      </c>
      <c r="F49" s="12">
        <v>14606376</v>
      </c>
      <c r="G49" s="12">
        <v>20608733</v>
      </c>
    </row>
    <row r="50" spans="2:7" ht="15">
      <c r="B50" s="1" t="s">
        <v>18</v>
      </c>
      <c r="C50"/>
      <c r="E50" s="21">
        <v>55</v>
      </c>
      <c r="F50" s="12">
        <v>8724003</v>
      </c>
      <c r="G50" s="12">
        <v>8704852</v>
      </c>
    </row>
    <row r="51" spans="2:7" ht="15">
      <c r="B51" s="1" t="s">
        <v>19</v>
      </c>
      <c r="C51"/>
      <c r="E51" s="21">
        <v>50</v>
      </c>
      <c r="F51" s="12">
        <v>41131808</v>
      </c>
      <c r="G51" s="12">
        <v>28919115</v>
      </c>
    </row>
    <row r="52" spans="2:7" ht="15">
      <c r="B52" s="7" t="s">
        <v>20</v>
      </c>
      <c r="C52"/>
      <c r="D52" s="7"/>
      <c r="E52" s="22"/>
      <c r="F52" s="13">
        <f>SUM(F46:F51)</f>
        <v>83873885</v>
      </c>
      <c r="G52" s="13">
        <f>SUM(G46:G51)</f>
        <v>71214842</v>
      </c>
    </row>
    <row r="53" spans="5:7" ht="9.75" customHeight="1">
      <c r="E53" s="21"/>
      <c r="F53" s="12"/>
      <c r="G53" s="12"/>
    </row>
    <row r="54" spans="1:8" ht="14.25">
      <c r="A54" s="24" t="s">
        <v>40</v>
      </c>
      <c r="B54" s="4"/>
      <c r="C54" s="25"/>
      <c r="D54" s="24"/>
      <c r="E54" s="26"/>
      <c r="F54" s="27">
        <f>SUM(F52+F43+F36+F33)</f>
        <v>245318668</v>
      </c>
      <c r="G54" s="27">
        <f>SUM(G52+G43+G36+G33)</f>
        <v>248517239</v>
      </c>
      <c r="H54" s="12"/>
    </row>
  </sheetData>
  <printOptions/>
  <pageMargins left="0.75" right="0.75" top="0.66" bottom="0.37" header="0.25" footer="0.35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Yfirlit efnahags</dc:title>
  <dc:subject/>
  <dc:creator/>
  <cp:keywords/>
  <dc:description/>
  <cp:lastModifiedBy>Jón Magnússon</cp:lastModifiedBy>
  <cp:lastPrinted>2005-09-26T10:26:35Z</cp:lastPrinted>
  <dcterms:created xsi:type="dcterms:W3CDTF">1999-08-04T14:29:53Z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